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Finance\BUDGET\2021 Budget\2021 Budget Book\Website Attachments\"/>
    </mc:Choice>
  </mc:AlternateContent>
  <xr:revisionPtr revIDLastSave="0" documentId="8_{17BE99DC-CE38-4981-80D6-4D7DC316FD95}" xr6:coauthVersionLast="45" xr6:coauthVersionMax="45" xr10:uidLastSave="{00000000-0000-0000-0000-000000000000}"/>
  <bookViews>
    <workbookView xWindow="-120" yWindow="-120" windowWidth="19440" windowHeight="15000" xr2:uid="{D847B9A6-0BFF-47FB-BB9C-024BCB2171F7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8" i="1" s="1"/>
  <c r="E2" i="1"/>
  <c r="F10" i="1" s="1"/>
  <c r="F7" i="1" l="1"/>
  <c r="D9" i="1"/>
  <c r="D10" i="1"/>
  <c r="D7" i="1"/>
  <c r="D11" i="1" s="1"/>
  <c r="F8" i="1"/>
  <c r="F9" i="1"/>
  <c r="F11" i="1" l="1"/>
</calcChain>
</file>

<file path=xl/sharedStrings.xml><?xml version="1.0" encoding="utf-8"?>
<sst xmlns="http://schemas.openxmlformats.org/spreadsheetml/2006/main" count="14" uniqueCount="13">
  <si>
    <t xml:space="preserve">Average home assessed at </t>
  </si>
  <si>
    <t>for 2021</t>
  </si>
  <si>
    <t>Tax</t>
  </si>
  <si>
    <t>Allocation of</t>
  </si>
  <si>
    <t>rate</t>
  </si>
  <si>
    <t>% share</t>
  </si>
  <si>
    <t>total taxes</t>
  </si>
  <si>
    <t>School Taxes</t>
  </si>
  <si>
    <t>County Taxes</t>
  </si>
  <si>
    <t>York Twp</t>
  </si>
  <si>
    <t xml:space="preserve">York Township General </t>
  </si>
  <si>
    <t>York Township Fire</t>
  </si>
  <si>
    <t>TAX ALLOCATION CHARTS FOR A HOME ASSESSED AT $161,320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</si>
</sst>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1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4" fillId="0" borderId="1" xfId="0" applyFont="1" applyBorder="1"/>
    <xf numFmtId="165" fontId="4" fillId="0" borderId="1" xfId="2" applyNumberFormat="1" applyFont="1" applyFill="1" applyBorder="1"/>
    <xf numFmtId="0" fontId="7" fillId="0" borderId="1" xfId="0" quotePrefix="1" applyFont="1" applyBorder="1" applyAlignment="1">
      <alignment horizontal="left"/>
    </xf>
    <xf numFmtId="44" fontId="4" fillId="0" borderId="1" xfId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/>
    <xf numFmtId="165" fontId="4" fillId="2" borderId="1" xfId="2" applyNumberFormat="1" applyFont="1" applyFill="1" applyBorder="1"/>
    <xf numFmtId="0" fontId="7" fillId="2" borderId="1" xfId="0" quotePrefix="1" applyFont="1" applyFill="1" applyBorder="1" applyAlignment="1">
      <alignment horizontal="left"/>
    </xf>
    <xf numFmtId="44" fontId="4" fillId="2" borderId="1" xfId="1" applyFont="1" applyFill="1" applyBorder="1"/>
    <xf numFmtId="165" fontId="4" fillId="0" borderId="0" xfId="0" applyNumberFormat="1" applyFont="1"/>
    <xf numFmtId="44" fontId="4" fillId="0" borderId="0" xfId="1" applyFont="1" applyFill="1" applyBorder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27365671135816"/>
          <c:y val="0.14937288282097436"/>
          <c:w val="0.68396255952189877"/>
          <c:h val="0.792474454660894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DF7D-4D22-9861-C43D20A8ECF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DF7D-4D22-9861-C43D20A8ECF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F7D-4D22-9861-C43D20A8EC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7D-4D22-9861-C43D20A8ECF0}"/>
              </c:ext>
            </c:extLst>
          </c:dPt>
          <c:cat>
            <c:strRef>
              <c:f>'[1]TAX ALLOCATIONS'!$E$7:$E$10</c:f>
              <c:strCache>
                <c:ptCount val="4"/>
                <c:pt idx="0">
                  <c:v>School Taxes</c:v>
                </c:pt>
                <c:pt idx="1">
                  <c:v>County Taxes</c:v>
                </c:pt>
                <c:pt idx="2">
                  <c:v>York Township General </c:v>
                </c:pt>
                <c:pt idx="3">
                  <c:v>York Township Fire</c:v>
                </c:pt>
              </c:strCache>
            </c:strRef>
          </c:cat>
          <c:val>
            <c:numRef>
              <c:f>'[1]TAX ALLOCATIONS'!$F$7:$F$10</c:f>
              <c:numCache>
                <c:formatCode>_("$"* #,##0.00_);_("$"* \(#,##0.00\);_("$"* "-"??_);_(@_)</c:formatCode>
                <c:ptCount val="4"/>
                <c:pt idx="0">
                  <c:v>3798.4237200000002</c:v>
                </c:pt>
                <c:pt idx="1">
                  <c:v>947.19780000000003</c:v>
                </c:pt>
                <c:pt idx="2">
                  <c:v>199.07208</c:v>
                </c:pt>
                <c:pt idx="3">
                  <c:v>59.400539999999999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D-4D22-9861-C43D20A8E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80125312"/>
        <c:axId val="80127104"/>
      </c:barChart>
      <c:catAx>
        <c:axId val="801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801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80125312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946010806358856E-2"/>
          <c:y val="0.16274792923611822"/>
          <c:w val="0.53888888888888886"/>
          <c:h val="0.89814814814814814"/>
        </c:manualLayout>
      </c:layout>
      <c:pie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60-4BE4-909E-01E3E3369D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60-4BE4-909E-01E3E3369D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60-4BE4-909E-01E3E3369D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60-4BE4-909E-01E3E3369DC4}"/>
              </c:ext>
            </c:extLst>
          </c:dPt>
          <c:cat>
            <c:multiLvlStrRef>
              <c:f>'[1]TAX ALLOCATIONS'!$D$7:$E$10</c:f>
              <c:multiLvlStrCache>
                <c:ptCount val="4"/>
                <c:lvl>
                  <c:pt idx="0">
                    <c:v>School Taxes</c:v>
                  </c:pt>
                  <c:pt idx="1">
                    <c:v>County Taxes</c:v>
                  </c:pt>
                  <c:pt idx="2">
                    <c:v>York Township General </c:v>
                  </c:pt>
                  <c:pt idx="3">
                    <c:v>York Township Fire</c:v>
                  </c:pt>
                </c:lvl>
                <c:lvl>
                  <c:pt idx="0">
                    <c:v>75.9%</c:v>
                  </c:pt>
                  <c:pt idx="1">
                    <c:v>18.9%</c:v>
                  </c:pt>
                  <c:pt idx="2">
                    <c:v>4.0%</c:v>
                  </c:pt>
                  <c:pt idx="3">
                    <c:v>1.2%</c:v>
                  </c:pt>
                </c:lvl>
              </c:multiLvlStrCache>
            </c:multiLvlStrRef>
          </c:cat>
          <c:val>
            <c:numRef>
              <c:f>'[1]TAX ALLOCATIONS'!$F$7:$F$10</c:f>
              <c:numCache>
                <c:formatCode>_("$"* #,##0.00_);_("$"* \(#,##0.00\);_("$"* "-"??_);_(@_)</c:formatCode>
                <c:ptCount val="4"/>
                <c:pt idx="0">
                  <c:v>3798.4237200000002</c:v>
                </c:pt>
                <c:pt idx="1">
                  <c:v>947.19780000000003</c:v>
                </c:pt>
                <c:pt idx="2">
                  <c:v>199.07208</c:v>
                </c:pt>
                <c:pt idx="3">
                  <c:v>59.400539999999999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60-4BE4-909E-01E3E3369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doughnutChart>
        <c:varyColors val="1"/>
        <c:ser>
          <c:idx val="0"/>
          <c:order val="0"/>
          <c:cat>
            <c:multiLvlStrRef>
              <c:f>'[1]TAX ALLOCATIONS'!$D$7:$E$10</c:f>
              <c:multiLvlStrCache>
                <c:ptCount val="4"/>
                <c:lvl>
                  <c:pt idx="0">
                    <c:v>School Taxes</c:v>
                  </c:pt>
                  <c:pt idx="1">
                    <c:v>County Taxes</c:v>
                  </c:pt>
                  <c:pt idx="2">
                    <c:v>York Township General </c:v>
                  </c:pt>
                  <c:pt idx="3">
                    <c:v>York Township Fire</c:v>
                  </c:pt>
                </c:lvl>
                <c:lvl>
                  <c:pt idx="0">
                    <c:v>75.9%</c:v>
                  </c:pt>
                  <c:pt idx="1">
                    <c:v>18.9%</c:v>
                  </c:pt>
                  <c:pt idx="2">
                    <c:v>4.0%</c:v>
                  </c:pt>
                  <c:pt idx="3">
                    <c:v>1.2%</c:v>
                  </c:pt>
                </c:lvl>
              </c:multiLvlStrCache>
            </c:multiLvlStrRef>
          </c:cat>
          <c:val>
            <c:numRef>
              <c:f>'[1]TAX ALLOCATIONS'!$F$7:$F$10</c:f>
              <c:numCache>
                <c:formatCode>_("$"* #,##0.00_);_("$"* \(#,##0.00\);_("$"* "-"??_);_(@_)</c:formatCode>
                <c:ptCount val="4"/>
                <c:pt idx="0">
                  <c:v>3798.4237200000002</c:v>
                </c:pt>
                <c:pt idx="1">
                  <c:v>947.19780000000003</c:v>
                </c:pt>
                <c:pt idx="2">
                  <c:v>199.07208</c:v>
                </c:pt>
                <c:pt idx="3">
                  <c:v>59.400539999999999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D-4323-A031-90804F3D8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50078740157478"/>
          <c:y val="0.24482758620689654"/>
          <c:w val="0.33091286089238847"/>
          <c:h val="0.4859516698343741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Calibri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69072615923"/>
          <c:y val="4.214129483814523E-2"/>
          <c:w val="0.83571981627296588"/>
          <c:h val="0.8326195683872849"/>
        </c:manualLayout>
      </c:layout>
      <c:lineChart>
        <c:grouping val="standard"/>
        <c:varyColors val="0"/>
        <c:ser>
          <c:idx val="0"/>
          <c:order val="0"/>
          <c:dLbls>
            <c:dLbl>
              <c:idx val="2"/>
              <c:layout>
                <c:manualLayout>
                  <c:x val="0"/>
                  <c:y val="-4.081632653061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5-4BB8-914F-041E9FD33314}"/>
                </c:ext>
              </c:extLst>
            </c:dLbl>
            <c:dLbl>
              <c:idx val="3"/>
              <c:layout>
                <c:manualLayout>
                  <c:x val="-6.6500415627598888E-3"/>
                  <c:y val="-5.895691609977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5-4BB8-914F-041E9FD333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'[1]TAX ALLOCATIONS'!$E$7:$E$10</c:f>
              <c:strCache>
                <c:ptCount val="4"/>
                <c:pt idx="0">
                  <c:v>School Taxes</c:v>
                </c:pt>
                <c:pt idx="1">
                  <c:v>County Taxes</c:v>
                </c:pt>
                <c:pt idx="2">
                  <c:v>York Township General </c:v>
                </c:pt>
                <c:pt idx="3">
                  <c:v>York Township Fire</c:v>
                </c:pt>
              </c:strCache>
            </c:strRef>
          </c:cat>
          <c:val>
            <c:numRef>
              <c:f>'[1]TAX ALLOCATIONS'!$F$7:$F$10</c:f>
              <c:numCache>
                <c:formatCode>_("$"* #,##0.00_);_("$"* \(#,##0.00\);_("$"* "-"??_);_(@_)</c:formatCode>
                <c:ptCount val="4"/>
                <c:pt idx="0">
                  <c:v>3798.4237200000002</c:v>
                </c:pt>
                <c:pt idx="1">
                  <c:v>947.19780000000003</c:v>
                </c:pt>
                <c:pt idx="2">
                  <c:v>199.07208</c:v>
                </c:pt>
                <c:pt idx="3">
                  <c:v>59.400539999999999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5-4BB8-914F-041E9FD3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69248"/>
        <c:axId val="80870784"/>
      </c:lineChart>
      <c:catAx>
        <c:axId val="808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80870784"/>
        <c:crosses val="autoZero"/>
        <c:auto val="1"/>
        <c:lblAlgn val="ctr"/>
        <c:lblOffset val="100"/>
        <c:noMultiLvlLbl val="0"/>
      </c:catAx>
      <c:valAx>
        <c:axId val="80870784"/>
        <c:scaling>
          <c:orientation val="minMax"/>
        </c:scaling>
        <c:delete val="0"/>
        <c:axPos val="l"/>
        <c:majorGridlines/>
        <c:numFmt formatCode="_(\$* #,##0_);_(\$* \(#,##0\);_(\$* &quot;-&quot;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US"/>
          </a:p>
        </c:txPr>
        <c:crossAx val="80869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28575</xdr:rowOff>
    </xdr:from>
    <xdr:to>
      <xdr:col>4</xdr:col>
      <xdr:colOff>0</xdr:colOff>
      <xdr:row>38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59BA232-296F-4A74-B84E-A193189E3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18</xdr:row>
      <xdr:rowOff>28575</xdr:rowOff>
    </xdr:from>
    <xdr:to>
      <xdr:col>8</xdr:col>
      <xdr:colOff>190500</xdr:colOff>
      <xdr:row>38</xdr:row>
      <xdr:rowOff>47625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A5EE3A40-C2A3-4FF9-A063-7B1FF0CF3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38100</xdr:rowOff>
    </xdr:from>
    <xdr:to>
      <xdr:col>4</xdr:col>
      <xdr:colOff>19050</xdr:colOff>
      <xdr:row>56</xdr:row>
      <xdr:rowOff>47625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88679768-FB64-4471-9971-40ADDC7AA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123825</xdr:colOff>
      <xdr:row>39</xdr:row>
      <xdr:rowOff>19050</xdr:rowOff>
    </xdr:from>
    <xdr:to>
      <xdr:col>8</xdr:col>
      <xdr:colOff>171450</xdr:colOff>
      <xdr:row>56</xdr:row>
      <xdr:rowOff>66675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B0645EF6-C251-478F-8BAC-5EE41B2C5A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BUDGET/2021%20Budget/05.%202021%20BUD%20generalfu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lage"/>
      <sheetName val="TAX ALLOCATIONS"/>
      <sheetName val="Tax Dollar"/>
      <sheetName val="10 Yr Tax Comp"/>
      <sheetName val="gfSummary"/>
      <sheetName val="GF Rev Source % Pie"/>
      <sheetName val="gfrevpie"/>
      <sheetName val="GF Op Ex by Function Pie"/>
      <sheetName val="gffunctionexp"/>
      <sheetName val="GF Op Ex Appr % Pie"/>
      <sheetName val="gfexppie"/>
      <sheetName val="5yr Hist Rev &amp; Exp"/>
      <sheetName val="5yr GF20 Projections"/>
      <sheetName val="5yr GF20 Proj Graph"/>
      <sheetName val="BUD TO BUD"/>
      <sheetName val="GF Detail"/>
      <sheetName val="Accruals"/>
      <sheetName val="PROJ TO BUD"/>
      <sheetName val="GF Op Ex by Category Pie"/>
      <sheetName val="gfobjectexp"/>
      <sheetName val="ASSUMPTIONS"/>
      <sheetName val="policeRev%"/>
      <sheetName val="police&amp;fire"/>
      <sheetName val="fireTaxExp"/>
      <sheetName val="Other Police &amp; Fire Analytics"/>
      <sheetName val="Real Estate Analytics"/>
      <sheetName val="Recreation Analytics"/>
      <sheetName val="GF Total Rev"/>
      <sheetName val="GF Revenues by Dep"/>
      <sheetName val="GF Total Exp"/>
      <sheetName val="GF Expenses by Dep"/>
      <sheetName val="Total Rev, Exp, Net"/>
      <sheetName val="Total Rev &amp; Exp Line Graph"/>
      <sheetName val="powerpt"/>
    </sheetNames>
    <sheetDataSet>
      <sheetData sheetId="0">
        <row r="32">
          <cell r="A32">
            <v>160541.68341458563</v>
          </cell>
        </row>
      </sheetData>
      <sheetData sheetId="1">
        <row r="7">
          <cell r="D7">
            <v>0.75906320179659925</v>
          </cell>
          <cell r="E7" t="str">
            <v>School Taxes</v>
          </cell>
          <cell r="F7">
            <v>3798.4237200000002</v>
          </cell>
        </row>
        <row r="8">
          <cell r="D8">
            <v>0.18928456849534808</v>
          </cell>
          <cell r="E8" t="str">
            <v>County Taxes</v>
          </cell>
          <cell r="F8">
            <v>947.19780000000003</v>
          </cell>
        </row>
        <row r="9">
          <cell r="D9">
            <v>3.9781841514276543E-2</v>
          </cell>
          <cell r="E9" t="str">
            <v xml:space="preserve">York Township General </v>
          </cell>
          <cell r="F9">
            <v>199.07208</v>
          </cell>
        </row>
        <row r="10">
          <cell r="D10">
            <v>1.1870388193776065E-2</v>
          </cell>
          <cell r="E10" t="str">
            <v>York Township Fire</v>
          </cell>
          <cell r="F10">
            <v>59.400539999999999</v>
          </cell>
        </row>
      </sheetData>
      <sheetData sheetId="2"/>
      <sheetData sheetId="3"/>
      <sheetData sheetId="4"/>
      <sheetData sheetId="6"/>
      <sheetData sheetId="8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7D4B-6DC2-4379-9796-708E3CF7FEBC}">
  <dimension ref="A1:H17"/>
  <sheetViews>
    <sheetView tabSelected="1" workbookViewId="0">
      <selection activeCell="J5" sqref="J5"/>
    </sheetView>
  </sheetViews>
  <sheetFormatPr defaultRowHeight="12.75" x14ac:dyDescent="0.2"/>
  <cols>
    <col min="1" max="1" width="9.140625" style="2"/>
    <col min="2" max="2" width="11.85546875" style="2" customWidth="1"/>
    <col min="3" max="3" width="14.28515625" style="2" customWidth="1"/>
    <col min="4" max="4" width="22.140625" style="2" customWidth="1"/>
    <col min="5" max="5" width="21.85546875" style="2" customWidth="1"/>
    <col min="6" max="6" width="16.42578125" style="2" bestFit="1" customWidth="1"/>
    <col min="7" max="257" width="9.140625" style="2"/>
    <col min="258" max="258" width="11.85546875" style="2" customWidth="1"/>
    <col min="259" max="259" width="14.28515625" style="2" customWidth="1"/>
    <col min="260" max="260" width="22.140625" style="2" customWidth="1"/>
    <col min="261" max="261" width="21.85546875" style="2" customWidth="1"/>
    <col min="262" max="262" width="16.42578125" style="2" bestFit="1" customWidth="1"/>
    <col min="263" max="513" width="9.140625" style="2"/>
    <col min="514" max="514" width="11.85546875" style="2" customWidth="1"/>
    <col min="515" max="515" width="14.28515625" style="2" customWidth="1"/>
    <col min="516" max="516" width="22.140625" style="2" customWidth="1"/>
    <col min="517" max="517" width="21.85546875" style="2" customWidth="1"/>
    <col min="518" max="518" width="16.42578125" style="2" bestFit="1" customWidth="1"/>
    <col min="519" max="769" width="9.140625" style="2"/>
    <col min="770" max="770" width="11.85546875" style="2" customWidth="1"/>
    <col min="771" max="771" width="14.28515625" style="2" customWidth="1"/>
    <col min="772" max="772" width="22.140625" style="2" customWidth="1"/>
    <col min="773" max="773" width="21.85546875" style="2" customWidth="1"/>
    <col min="774" max="774" width="16.42578125" style="2" bestFit="1" customWidth="1"/>
    <col min="775" max="1025" width="9.140625" style="2"/>
    <col min="1026" max="1026" width="11.85546875" style="2" customWidth="1"/>
    <col min="1027" max="1027" width="14.28515625" style="2" customWidth="1"/>
    <col min="1028" max="1028" width="22.140625" style="2" customWidth="1"/>
    <col min="1029" max="1029" width="21.85546875" style="2" customWidth="1"/>
    <col min="1030" max="1030" width="16.42578125" style="2" bestFit="1" customWidth="1"/>
    <col min="1031" max="1281" width="9.140625" style="2"/>
    <col min="1282" max="1282" width="11.85546875" style="2" customWidth="1"/>
    <col min="1283" max="1283" width="14.28515625" style="2" customWidth="1"/>
    <col min="1284" max="1284" width="22.140625" style="2" customWidth="1"/>
    <col min="1285" max="1285" width="21.85546875" style="2" customWidth="1"/>
    <col min="1286" max="1286" width="16.42578125" style="2" bestFit="1" customWidth="1"/>
    <col min="1287" max="1537" width="9.140625" style="2"/>
    <col min="1538" max="1538" width="11.85546875" style="2" customWidth="1"/>
    <col min="1539" max="1539" width="14.28515625" style="2" customWidth="1"/>
    <col min="1540" max="1540" width="22.140625" style="2" customWidth="1"/>
    <col min="1541" max="1541" width="21.85546875" style="2" customWidth="1"/>
    <col min="1542" max="1542" width="16.42578125" style="2" bestFit="1" customWidth="1"/>
    <col min="1543" max="1793" width="9.140625" style="2"/>
    <col min="1794" max="1794" width="11.85546875" style="2" customWidth="1"/>
    <col min="1795" max="1795" width="14.28515625" style="2" customWidth="1"/>
    <col min="1796" max="1796" width="22.140625" style="2" customWidth="1"/>
    <col min="1797" max="1797" width="21.85546875" style="2" customWidth="1"/>
    <col min="1798" max="1798" width="16.42578125" style="2" bestFit="1" customWidth="1"/>
    <col min="1799" max="2049" width="9.140625" style="2"/>
    <col min="2050" max="2050" width="11.85546875" style="2" customWidth="1"/>
    <col min="2051" max="2051" width="14.28515625" style="2" customWidth="1"/>
    <col min="2052" max="2052" width="22.140625" style="2" customWidth="1"/>
    <col min="2053" max="2053" width="21.85546875" style="2" customWidth="1"/>
    <col min="2054" max="2054" width="16.42578125" style="2" bestFit="1" customWidth="1"/>
    <col min="2055" max="2305" width="9.140625" style="2"/>
    <col min="2306" max="2306" width="11.85546875" style="2" customWidth="1"/>
    <col min="2307" max="2307" width="14.28515625" style="2" customWidth="1"/>
    <col min="2308" max="2308" width="22.140625" style="2" customWidth="1"/>
    <col min="2309" max="2309" width="21.85546875" style="2" customWidth="1"/>
    <col min="2310" max="2310" width="16.42578125" style="2" bestFit="1" customWidth="1"/>
    <col min="2311" max="2561" width="9.140625" style="2"/>
    <col min="2562" max="2562" width="11.85546875" style="2" customWidth="1"/>
    <col min="2563" max="2563" width="14.28515625" style="2" customWidth="1"/>
    <col min="2564" max="2564" width="22.140625" style="2" customWidth="1"/>
    <col min="2565" max="2565" width="21.85546875" style="2" customWidth="1"/>
    <col min="2566" max="2566" width="16.42578125" style="2" bestFit="1" customWidth="1"/>
    <col min="2567" max="2817" width="9.140625" style="2"/>
    <col min="2818" max="2818" width="11.85546875" style="2" customWidth="1"/>
    <col min="2819" max="2819" width="14.28515625" style="2" customWidth="1"/>
    <col min="2820" max="2820" width="22.140625" style="2" customWidth="1"/>
    <col min="2821" max="2821" width="21.85546875" style="2" customWidth="1"/>
    <col min="2822" max="2822" width="16.42578125" style="2" bestFit="1" customWidth="1"/>
    <col min="2823" max="3073" width="9.140625" style="2"/>
    <col min="3074" max="3074" width="11.85546875" style="2" customWidth="1"/>
    <col min="3075" max="3075" width="14.28515625" style="2" customWidth="1"/>
    <col min="3076" max="3076" width="22.140625" style="2" customWidth="1"/>
    <col min="3077" max="3077" width="21.85546875" style="2" customWidth="1"/>
    <col min="3078" max="3078" width="16.42578125" style="2" bestFit="1" customWidth="1"/>
    <col min="3079" max="3329" width="9.140625" style="2"/>
    <col min="3330" max="3330" width="11.85546875" style="2" customWidth="1"/>
    <col min="3331" max="3331" width="14.28515625" style="2" customWidth="1"/>
    <col min="3332" max="3332" width="22.140625" style="2" customWidth="1"/>
    <col min="3333" max="3333" width="21.85546875" style="2" customWidth="1"/>
    <col min="3334" max="3334" width="16.42578125" style="2" bestFit="1" customWidth="1"/>
    <col min="3335" max="3585" width="9.140625" style="2"/>
    <col min="3586" max="3586" width="11.85546875" style="2" customWidth="1"/>
    <col min="3587" max="3587" width="14.28515625" style="2" customWidth="1"/>
    <col min="3588" max="3588" width="22.140625" style="2" customWidth="1"/>
    <col min="3589" max="3589" width="21.85546875" style="2" customWidth="1"/>
    <col min="3590" max="3590" width="16.42578125" style="2" bestFit="1" customWidth="1"/>
    <col min="3591" max="3841" width="9.140625" style="2"/>
    <col min="3842" max="3842" width="11.85546875" style="2" customWidth="1"/>
    <col min="3843" max="3843" width="14.28515625" style="2" customWidth="1"/>
    <col min="3844" max="3844" width="22.140625" style="2" customWidth="1"/>
    <col min="3845" max="3845" width="21.85546875" style="2" customWidth="1"/>
    <col min="3846" max="3846" width="16.42578125" style="2" bestFit="1" customWidth="1"/>
    <col min="3847" max="4097" width="9.140625" style="2"/>
    <col min="4098" max="4098" width="11.85546875" style="2" customWidth="1"/>
    <col min="4099" max="4099" width="14.28515625" style="2" customWidth="1"/>
    <col min="4100" max="4100" width="22.140625" style="2" customWidth="1"/>
    <col min="4101" max="4101" width="21.85546875" style="2" customWidth="1"/>
    <col min="4102" max="4102" width="16.42578125" style="2" bestFit="1" customWidth="1"/>
    <col min="4103" max="4353" width="9.140625" style="2"/>
    <col min="4354" max="4354" width="11.85546875" style="2" customWidth="1"/>
    <col min="4355" max="4355" width="14.28515625" style="2" customWidth="1"/>
    <col min="4356" max="4356" width="22.140625" style="2" customWidth="1"/>
    <col min="4357" max="4357" width="21.85546875" style="2" customWidth="1"/>
    <col min="4358" max="4358" width="16.42578125" style="2" bestFit="1" customWidth="1"/>
    <col min="4359" max="4609" width="9.140625" style="2"/>
    <col min="4610" max="4610" width="11.85546875" style="2" customWidth="1"/>
    <col min="4611" max="4611" width="14.28515625" style="2" customWidth="1"/>
    <col min="4612" max="4612" width="22.140625" style="2" customWidth="1"/>
    <col min="4613" max="4613" width="21.85546875" style="2" customWidth="1"/>
    <col min="4614" max="4614" width="16.42578125" style="2" bestFit="1" customWidth="1"/>
    <col min="4615" max="4865" width="9.140625" style="2"/>
    <col min="4866" max="4866" width="11.85546875" style="2" customWidth="1"/>
    <col min="4867" max="4867" width="14.28515625" style="2" customWidth="1"/>
    <col min="4868" max="4868" width="22.140625" style="2" customWidth="1"/>
    <col min="4869" max="4869" width="21.85546875" style="2" customWidth="1"/>
    <col min="4870" max="4870" width="16.42578125" style="2" bestFit="1" customWidth="1"/>
    <col min="4871" max="5121" width="9.140625" style="2"/>
    <col min="5122" max="5122" width="11.85546875" style="2" customWidth="1"/>
    <col min="5123" max="5123" width="14.28515625" style="2" customWidth="1"/>
    <col min="5124" max="5124" width="22.140625" style="2" customWidth="1"/>
    <col min="5125" max="5125" width="21.85546875" style="2" customWidth="1"/>
    <col min="5126" max="5126" width="16.42578125" style="2" bestFit="1" customWidth="1"/>
    <col min="5127" max="5377" width="9.140625" style="2"/>
    <col min="5378" max="5378" width="11.85546875" style="2" customWidth="1"/>
    <col min="5379" max="5379" width="14.28515625" style="2" customWidth="1"/>
    <col min="5380" max="5380" width="22.140625" style="2" customWidth="1"/>
    <col min="5381" max="5381" width="21.85546875" style="2" customWidth="1"/>
    <col min="5382" max="5382" width="16.42578125" style="2" bestFit="1" customWidth="1"/>
    <col min="5383" max="5633" width="9.140625" style="2"/>
    <col min="5634" max="5634" width="11.85546875" style="2" customWidth="1"/>
    <col min="5635" max="5635" width="14.28515625" style="2" customWidth="1"/>
    <col min="5636" max="5636" width="22.140625" style="2" customWidth="1"/>
    <col min="5637" max="5637" width="21.85546875" style="2" customWidth="1"/>
    <col min="5638" max="5638" width="16.42578125" style="2" bestFit="1" customWidth="1"/>
    <col min="5639" max="5889" width="9.140625" style="2"/>
    <col min="5890" max="5890" width="11.85546875" style="2" customWidth="1"/>
    <col min="5891" max="5891" width="14.28515625" style="2" customWidth="1"/>
    <col min="5892" max="5892" width="22.140625" style="2" customWidth="1"/>
    <col min="5893" max="5893" width="21.85546875" style="2" customWidth="1"/>
    <col min="5894" max="5894" width="16.42578125" style="2" bestFit="1" customWidth="1"/>
    <col min="5895" max="6145" width="9.140625" style="2"/>
    <col min="6146" max="6146" width="11.85546875" style="2" customWidth="1"/>
    <col min="6147" max="6147" width="14.28515625" style="2" customWidth="1"/>
    <col min="6148" max="6148" width="22.140625" style="2" customWidth="1"/>
    <col min="6149" max="6149" width="21.85546875" style="2" customWidth="1"/>
    <col min="6150" max="6150" width="16.42578125" style="2" bestFit="1" customWidth="1"/>
    <col min="6151" max="6401" width="9.140625" style="2"/>
    <col min="6402" max="6402" width="11.85546875" style="2" customWidth="1"/>
    <col min="6403" max="6403" width="14.28515625" style="2" customWidth="1"/>
    <col min="6404" max="6404" width="22.140625" style="2" customWidth="1"/>
    <col min="6405" max="6405" width="21.85546875" style="2" customWidth="1"/>
    <col min="6406" max="6406" width="16.42578125" style="2" bestFit="1" customWidth="1"/>
    <col min="6407" max="6657" width="9.140625" style="2"/>
    <col min="6658" max="6658" width="11.85546875" style="2" customWidth="1"/>
    <col min="6659" max="6659" width="14.28515625" style="2" customWidth="1"/>
    <col min="6660" max="6660" width="22.140625" style="2" customWidth="1"/>
    <col min="6661" max="6661" width="21.85546875" style="2" customWidth="1"/>
    <col min="6662" max="6662" width="16.42578125" style="2" bestFit="1" customWidth="1"/>
    <col min="6663" max="6913" width="9.140625" style="2"/>
    <col min="6914" max="6914" width="11.85546875" style="2" customWidth="1"/>
    <col min="6915" max="6915" width="14.28515625" style="2" customWidth="1"/>
    <col min="6916" max="6916" width="22.140625" style="2" customWidth="1"/>
    <col min="6917" max="6917" width="21.85546875" style="2" customWidth="1"/>
    <col min="6918" max="6918" width="16.42578125" style="2" bestFit="1" customWidth="1"/>
    <col min="6919" max="7169" width="9.140625" style="2"/>
    <col min="7170" max="7170" width="11.85546875" style="2" customWidth="1"/>
    <col min="7171" max="7171" width="14.28515625" style="2" customWidth="1"/>
    <col min="7172" max="7172" width="22.140625" style="2" customWidth="1"/>
    <col min="7173" max="7173" width="21.85546875" style="2" customWidth="1"/>
    <col min="7174" max="7174" width="16.42578125" style="2" bestFit="1" customWidth="1"/>
    <col min="7175" max="7425" width="9.140625" style="2"/>
    <col min="7426" max="7426" width="11.85546875" style="2" customWidth="1"/>
    <col min="7427" max="7427" width="14.28515625" style="2" customWidth="1"/>
    <col min="7428" max="7428" width="22.140625" style="2" customWidth="1"/>
    <col min="7429" max="7429" width="21.85546875" style="2" customWidth="1"/>
    <col min="7430" max="7430" width="16.42578125" style="2" bestFit="1" customWidth="1"/>
    <col min="7431" max="7681" width="9.140625" style="2"/>
    <col min="7682" max="7682" width="11.85546875" style="2" customWidth="1"/>
    <col min="7683" max="7683" width="14.28515625" style="2" customWidth="1"/>
    <col min="7684" max="7684" width="22.140625" style="2" customWidth="1"/>
    <col min="7685" max="7685" width="21.85546875" style="2" customWidth="1"/>
    <col min="7686" max="7686" width="16.42578125" style="2" bestFit="1" customWidth="1"/>
    <col min="7687" max="7937" width="9.140625" style="2"/>
    <col min="7938" max="7938" width="11.85546875" style="2" customWidth="1"/>
    <col min="7939" max="7939" width="14.28515625" style="2" customWidth="1"/>
    <col min="7940" max="7940" width="22.140625" style="2" customWidth="1"/>
    <col min="7941" max="7941" width="21.85546875" style="2" customWidth="1"/>
    <col min="7942" max="7942" width="16.42578125" style="2" bestFit="1" customWidth="1"/>
    <col min="7943" max="8193" width="9.140625" style="2"/>
    <col min="8194" max="8194" width="11.85546875" style="2" customWidth="1"/>
    <col min="8195" max="8195" width="14.28515625" style="2" customWidth="1"/>
    <col min="8196" max="8196" width="22.140625" style="2" customWidth="1"/>
    <col min="8197" max="8197" width="21.85546875" style="2" customWidth="1"/>
    <col min="8198" max="8198" width="16.42578125" style="2" bestFit="1" customWidth="1"/>
    <col min="8199" max="8449" width="9.140625" style="2"/>
    <col min="8450" max="8450" width="11.85546875" style="2" customWidth="1"/>
    <col min="8451" max="8451" width="14.28515625" style="2" customWidth="1"/>
    <col min="8452" max="8452" width="22.140625" style="2" customWidth="1"/>
    <col min="8453" max="8453" width="21.85546875" style="2" customWidth="1"/>
    <col min="8454" max="8454" width="16.42578125" style="2" bestFit="1" customWidth="1"/>
    <col min="8455" max="8705" width="9.140625" style="2"/>
    <col min="8706" max="8706" width="11.85546875" style="2" customWidth="1"/>
    <col min="8707" max="8707" width="14.28515625" style="2" customWidth="1"/>
    <col min="8708" max="8708" width="22.140625" style="2" customWidth="1"/>
    <col min="8709" max="8709" width="21.85546875" style="2" customWidth="1"/>
    <col min="8710" max="8710" width="16.42578125" style="2" bestFit="1" customWidth="1"/>
    <col min="8711" max="8961" width="9.140625" style="2"/>
    <col min="8962" max="8962" width="11.85546875" style="2" customWidth="1"/>
    <col min="8963" max="8963" width="14.28515625" style="2" customWidth="1"/>
    <col min="8964" max="8964" width="22.140625" style="2" customWidth="1"/>
    <col min="8965" max="8965" width="21.85546875" style="2" customWidth="1"/>
    <col min="8966" max="8966" width="16.42578125" style="2" bestFit="1" customWidth="1"/>
    <col min="8967" max="9217" width="9.140625" style="2"/>
    <col min="9218" max="9218" width="11.85546875" style="2" customWidth="1"/>
    <col min="9219" max="9219" width="14.28515625" style="2" customWidth="1"/>
    <col min="9220" max="9220" width="22.140625" style="2" customWidth="1"/>
    <col min="9221" max="9221" width="21.85546875" style="2" customWidth="1"/>
    <col min="9222" max="9222" width="16.42578125" style="2" bestFit="1" customWidth="1"/>
    <col min="9223" max="9473" width="9.140625" style="2"/>
    <col min="9474" max="9474" width="11.85546875" style="2" customWidth="1"/>
    <col min="9475" max="9475" width="14.28515625" style="2" customWidth="1"/>
    <col min="9476" max="9476" width="22.140625" style="2" customWidth="1"/>
    <col min="9477" max="9477" width="21.85546875" style="2" customWidth="1"/>
    <col min="9478" max="9478" width="16.42578125" style="2" bestFit="1" customWidth="1"/>
    <col min="9479" max="9729" width="9.140625" style="2"/>
    <col min="9730" max="9730" width="11.85546875" style="2" customWidth="1"/>
    <col min="9731" max="9731" width="14.28515625" style="2" customWidth="1"/>
    <col min="9732" max="9732" width="22.140625" style="2" customWidth="1"/>
    <col min="9733" max="9733" width="21.85546875" style="2" customWidth="1"/>
    <col min="9734" max="9734" width="16.42578125" style="2" bestFit="1" customWidth="1"/>
    <col min="9735" max="9985" width="9.140625" style="2"/>
    <col min="9986" max="9986" width="11.85546875" style="2" customWidth="1"/>
    <col min="9987" max="9987" width="14.28515625" style="2" customWidth="1"/>
    <col min="9988" max="9988" width="22.140625" style="2" customWidth="1"/>
    <col min="9989" max="9989" width="21.85546875" style="2" customWidth="1"/>
    <col min="9990" max="9990" width="16.42578125" style="2" bestFit="1" customWidth="1"/>
    <col min="9991" max="10241" width="9.140625" style="2"/>
    <col min="10242" max="10242" width="11.85546875" style="2" customWidth="1"/>
    <col min="10243" max="10243" width="14.28515625" style="2" customWidth="1"/>
    <col min="10244" max="10244" width="22.140625" style="2" customWidth="1"/>
    <col min="10245" max="10245" width="21.85546875" style="2" customWidth="1"/>
    <col min="10246" max="10246" width="16.42578125" style="2" bestFit="1" customWidth="1"/>
    <col min="10247" max="10497" width="9.140625" style="2"/>
    <col min="10498" max="10498" width="11.85546875" style="2" customWidth="1"/>
    <col min="10499" max="10499" width="14.28515625" style="2" customWidth="1"/>
    <col min="10500" max="10500" width="22.140625" style="2" customWidth="1"/>
    <col min="10501" max="10501" width="21.85546875" style="2" customWidth="1"/>
    <col min="10502" max="10502" width="16.42578125" style="2" bestFit="1" customWidth="1"/>
    <col min="10503" max="10753" width="9.140625" style="2"/>
    <col min="10754" max="10754" width="11.85546875" style="2" customWidth="1"/>
    <col min="10755" max="10755" width="14.28515625" style="2" customWidth="1"/>
    <col min="10756" max="10756" width="22.140625" style="2" customWidth="1"/>
    <col min="10757" max="10757" width="21.85546875" style="2" customWidth="1"/>
    <col min="10758" max="10758" width="16.42578125" style="2" bestFit="1" customWidth="1"/>
    <col min="10759" max="11009" width="9.140625" style="2"/>
    <col min="11010" max="11010" width="11.85546875" style="2" customWidth="1"/>
    <col min="11011" max="11011" width="14.28515625" style="2" customWidth="1"/>
    <col min="11012" max="11012" width="22.140625" style="2" customWidth="1"/>
    <col min="11013" max="11013" width="21.85546875" style="2" customWidth="1"/>
    <col min="11014" max="11014" width="16.42578125" style="2" bestFit="1" customWidth="1"/>
    <col min="11015" max="11265" width="9.140625" style="2"/>
    <col min="11266" max="11266" width="11.85546875" style="2" customWidth="1"/>
    <col min="11267" max="11267" width="14.28515625" style="2" customWidth="1"/>
    <col min="11268" max="11268" width="22.140625" style="2" customWidth="1"/>
    <col min="11269" max="11269" width="21.85546875" style="2" customWidth="1"/>
    <col min="11270" max="11270" width="16.42578125" style="2" bestFit="1" customWidth="1"/>
    <col min="11271" max="11521" width="9.140625" style="2"/>
    <col min="11522" max="11522" width="11.85546875" style="2" customWidth="1"/>
    <col min="11523" max="11523" width="14.28515625" style="2" customWidth="1"/>
    <col min="11524" max="11524" width="22.140625" style="2" customWidth="1"/>
    <col min="11525" max="11525" width="21.85546875" style="2" customWidth="1"/>
    <col min="11526" max="11526" width="16.42578125" style="2" bestFit="1" customWidth="1"/>
    <col min="11527" max="11777" width="9.140625" style="2"/>
    <col min="11778" max="11778" width="11.85546875" style="2" customWidth="1"/>
    <col min="11779" max="11779" width="14.28515625" style="2" customWidth="1"/>
    <col min="11780" max="11780" width="22.140625" style="2" customWidth="1"/>
    <col min="11781" max="11781" width="21.85546875" style="2" customWidth="1"/>
    <col min="11782" max="11782" width="16.42578125" style="2" bestFit="1" customWidth="1"/>
    <col min="11783" max="12033" width="9.140625" style="2"/>
    <col min="12034" max="12034" width="11.85546875" style="2" customWidth="1"/>
    <col min="12035" max="12035" width="14.28515625" style="2" customWidth="1"/>
    <col min="12036" max="12036" width="22.140625" style="2" customWidth="1"/>
    <col min="12037" max="12037" width="21.85546875" style="2" customWidth="1"/>
    <col min="12038" max="12038" width="16.42578125" style="2" bestFit="1" customWidth="1"/>
    <col min="12039" max="12289" width="9.140625" style="2"/>
    <col min="12290" max="12290" width="11.85546875" style="2" customWidth="1"/>
    <col min="12291" max="12291" width="14.28515625" style="2" customWidth="1"/>
    <col min="12292" max="12292" width="22.140625" style="2" customWidth="1"/>
    <col min="12293" max="12293" width="21.85546875" style="2" customWidth="1"/>
    <col min="12294" max="12294" width="16.42578125" style="2" bestFit="1" customWidth="1"/>
    <col min="12295" max="12545" width="9.140625" style="2"/>
    <col min="12546" max="12546" width="11.85546875" style="2" customWidth="1"/>
    <col min="12547" max="12547" width="14.28515625" style="2" customWidth="1"/>
    <col min="12548" max="12548" width="22.140625" style="2" customWidth="1"/>
    <col min="12549" max="12549" width="21.85546875" style="2" customWidth="1"/>
    <col min="12550" max="12550" width="16.42578125" style="2" bestFit="1" customWidth="1"/>
    <col min="12551" max="12801" width="9.140625" style="2"/>
    <col min="12802" max="12802" width="11.85546875" style="2" customWidth="1"/>
    <col min="12803" max="12803" width="14.28515625" style="2" customWidth="1"/>
    <col min="12804" max="12804" width="22.140625" style="2" customWidth="1"/>
    <col min="12805" max="12805" width="21.85546875" style="2" customWidth="1"/>
    <col min="12806" max="12806" width="16.42578125" style="2" bestFit="1" customWidth="1"/>
    <col min="12807" max="13057" width="9.140625" style="2"/>
    <col min="13058" max="13058" width="11.85546875" style="2" customWidth="1"/>
    <col min="13059" max="13059" width="14.28515625" style="2" customWidth="1"/>
    <col min="13060" max="13060" width="22.140625" style="2" customWidth="1"/>
    <col min="13061" max="13061" width="21.85546875" style="2" customWidth="1"/>
    <col min="13062" max="13062" width="16.42578125" style="2" bestFit="1" customWidth="1"/>
    <col min="13063" max="13313" width="9.140625" style="2"/>
    <col min="13314" max="13314" width="11.85546875" style="2" customWidth="1"/>
    <col min="13315" max="13315" width="14.28515625" style="2" customWidth="1"/>
    <col min="13316" max="13316" width="22.140625" style="2" customWidth="1"/>
    <col min="13317" max="13317" width="21.85546875" style="2" customWidth="1"/>
    <col min="13318" max="13318" width="16.42578125" style="2" bestFit="1" customWidth="1"/>
    <col min="13319" max="13569" width="9.140625" style="2"/>
    <col min="13570" max="13570" width="11.85546875" style="2" customWidth="1"/>
    <col min="13571" max="13571" width="14.28515625" style="2" customWidth="1"/>
    <col min="13572" max="13572" width="22.140625" style="2" customWidth="1"/>
    <col min="13573" max="13573" width="21.85546875" style="2" customWidth="1"/>
    <col min="13574" max="13574" width="16.42578125" style="2" bestFit="1" customWidth="1"/>
    <col min="13575" max="13825" width="9.140625" style="2"/>
    <col min="13826" max="13826" width="11.85546875" style="2" customWidth="1"/>
    <col min="13827" max="13827" width="14.28515625" style="2" customWidth="1"/>
    <col min="13828" max="13828" width="22.140625" style="2" customWidth="1"/>
    <col min="13829" max="13829" width="21.85546875" style="2" customWidth="1"/>
    <col min="13830" max="13830" width="16.42578125" style="2" bestFit="1" customWidth="1"/>
    <col min="13831" max="14081" width="9.140625" style="2"/>
    <col min="14082" max="14082" width="11.85546875" style="2" customWidth="1"/>
    <col min="14083" max="14083" width="14.28515625" style="2" customWidth="1"/>
    <col min="14084" max="14084" width="22.140625" style="2" customWidth="1"/>
    <col min="14085" max="14085" width="21.85546875" style="2" customWidth="1"/>
    <col min="14086" max="14086" width="16.42578125" style="2" bestFit="1" customWidth="1"/>
    <col min="14087" max="14337" width="9.140625" style="2"/>
    <col min="14338" max="14338" width="11.85546875" style="2" customWidth="1"/>
    <col min="14339" max="14339" width="14.28515625" style="2" customWidth="1"/>
    <col min="14340" max="14340" width="22.140625" style="2" customWidth="1"/>
    <col min="14341" max="14341" width="21.85546875" style="2" customWidth="1"/>
    <col min="14342" max="14342" width="16.42578125" style="2" bestFit="1" customWidth="1"/>
    <col min="14343" max="14593" width="9.140625" style="2"/>
    <col min="14594" max="14594" width="11.85546875" style="2" customWidth="1"/>
    <col min="14595" max="14595" width="14.28515625" style="2" customWidth="1"/>
    <col min="14596" max="14596" width="22.140625" style="2" customWidth="1"/>
    <col min="14597" max="14597" width="21.85546875" style="2" customWidth="1"/>
    <col min="14598" max="14598" width="16.42578125" style="2" bestFit="1" customWidth="1"/>
    <col min="14599" max="14849" width="9.140625" style="2"/>
    <col min="14850" max="14850" width="11.85546875" style="2" customWidth="1"/>
    <col min="14851" max="14851" width="14.28515625" style="2" customWidth="1"/>
    <col min="14852" max="14852" width="22.140625" style="2" customWidth="1"/>
    <col min="14853" max="14853" width="21.85546875" style="2" customWidth="1"/>
    <col min="14854" max="14854" width="16.42578125" style="2" bestFit="1" customWidth="1"/>
    <col min="14855" max="15105" width="9.140625" style="2"/>
    <col min="15106" max="15106" width="11.85546875" style="2" customWidth="1"/>
    <col min="15107" max="15107" width="14.28515625" style="2" customWidth="1"/>
    <col min="15108" max="15108" width="22.140625" style="2" customWidth="1"/>
    <col min="15109" max="15109" width="21.85546875" style="2" customWidth="1"/>
    <col min="15110" max="15110" width="16.42578125" style="2" bestFit="1" customWidth="1"/>
    <col min="15111" max="15361" width="9.140625" style="2"/>
    <col min="15362" max="15362" width="11.85546875" style="2" customWidth="1"/>
    <col min="15363" max="15363" width="14.28515625" style="2" customWidth="1"/>
    <col min="15364" max="15364" width="22.140625" style="2" customWidth="1"/>
    <col min="15365" max="15365" width="21.85546875" style="2" customWidth="1"/>
    <col min="15366" max="15366" width="16.42578125" style="2" bestFit="1" customWidth="1"/>
    <col min="15367" max="15617" width="9.140625" style="2"/>
    <col min="15618" max="15618" width="11.85546875" style="2" customWidth="1"/>
    <col min="15619" max="15619" width="14.28515625" style="2" customWidth="1"/>
    <col min="15620" max="15620" width="22.140625" style="2" customWidth="1"/>
    <col min="15621" max="15621" width="21.85546875" style="2" customWidth="1"/>
    <col min="15622" max="15622" width="16.42578125" style="2" bestFit="1" customWidth="1"/>
    <col min="15623" max="15873" width="9.140625" style="2"/>
    <col min="15874" max="15874" width="11.85546875" style="2" customWidth="1"/>
    <col min="15875" max="15875" width="14.28515625" style="2" customWidth="1"/>
    <col min="15876" max="15876" width="22.140625" style="2" customWidth="1"/>
    <col min="15877" max="15877" width="21.85546875" style="2" customWidth="1"/>
    <col min="15878" max="15878" width="16.42578125" style="2" bestFit="1" customWidth="1"/>
    <col min="15879" max="16129" width="9.140625" style="2"/>
    <col min="16130" max="16130" width="11.85546875" style="2" customWidth="1"/>
    <col min="16131" max="16131" width="14.28515625" style="2" customWidth="1"/>
    <col min="16132" max="16132" width="22.140625" style="2" customWidth="1"/>
    <col min="16133" max="16133" width="21.85546875" style="2" customWidth="1"/>
    <col min="16134" max="16134" width="16.42578125" style="2" bestFit="1" customWidth="1"/>
    <col min="16135" max="16384" width="9.140625" style="2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s="8" customFormat="1" ht="18.75" x14ac:dyDescent="0.3">
      <c r="A2" s="3"/>
      <c r="B2" s="3"/>
      <c r="C2" s="4"/>
      <c r="D2" s="5" t="s">
        <v>0</v>
      </c>
      <c r="E2" s="6">
        <f>+ROUND([1]millage!A32,0)</f>
        <v>160542</v>
      </c>
      <c r="F2" s="7" t="s">
        <v>1</v>
      </c>
      <c r="G2" s="3"/>
      <c r="H2" s="3"/>
    </row>
    <row r="3" spans="1:8" s="8" customFormat="1" ht="18.75" x14ac:dyDescent="0.3">
      <c r="A3" s="3"/>
      <c r="B3" s="3"/>
      <c r="C3" s="3"/>
      <c r="D3" s="3"/>
      <c r="E3" s="3"/>
      <c r="F3" s="3"/>
      <c r="G3" s="3"/>
      <c r="H3" s="3"/>
    </row>
    <row r="4" spans="1:8" s="8" customFormat="1" ht="18.75" x14ac:dyDescent="0.3">
      <c r="A4" s="3"/>
      <c r="B4" s="3"/>
      <c r="C4" s="9" t="s">
        <v>2</v>
      </c>
      <c r="D4" s="3"/>
      <c r="E4" s="3"/>
      <c r="F4" s="10" t="s">
        <v>3</v>
      </c>
      <c r="G4" s="3"/>
      <c r="H4" s="3"/>
    </row>
    <row r="5" spans="1:8" s="8" customFormat="1" ht="18.75" x14ac:dyDescent="0.3">
      <c r="A5" s="3"/>
      <c r="B5" s="3"/>
      <c r="C5" s="9" t="s">
        <v>4</v>
      </c>
      <c r="D5" s="10" t="s">
        <v>5</v>
      </c>
      <c r="E5" s="3"/>
      <c r="F5" s="10" t="s">
        <v>6</v>
      </c>
      <c r="G5" s="3"/>
      <c r="H5" s="3"/>
    </row>
    <row r="6" spans="1:8" s="8" customFormat="1" ht="18.75" x14ac:dyDescent="0.3">
      <c r="A6" s="3"/>
      <c r="B6" s="3"/>
      <c r="C6" s="10"/>
      <c r="D6" s="10"/>
      <c r="E6" s="3"/>
      <c r="F6" s="10"/>
      <c r="G6" s="3"/>
      <c r="H6" s="3"/>
    </row>
    <row r="7" spans="1:8" s="8" customFormat="1" ht="18.75" x14ac:dyDescent="0.3">
      <c r="A7" s="3"/>
      <c r="B7" s="3"/>
      <c r="C7" s="11">
        <v>23.66</v>
      </c>
      <c r="D7" s="12">
        <f>+C7/C11</f>
        <v>0.75906320179659925</v>
      </c>
      <c r="E7" s="13" t="s">
        <v>7</v>
      </c>
      <c r="F7" s="14">
        <f>+C7*(E$2/1000)</f>
        <v>3798.4237200000002</v>
      </c>
      <c r="G7" s="3"/>
      <c r="H7" s="3"/>
    </row>
    <row r="8" spans="1:8" s="8" customFormat="1" ht="18.75" x14ac:dyDescent="0.3">
      <c r="A8" s="3"/>
      <c r="B8" s="3"/>
      <c r="C8" s="15">
        <v>5.9</v>
      </c>
      <c r="D8" s="12">
        <f>+C8/C11</f>
        <v>0.18928456849534808</v>
      </c>
      <c r="E8" s="13" t="s">
        <v>8</v>
      </c>
      <c r="F8" s="14">
        <f>+C8*(E$2/1000)</f>
        <v>947.19780000000003</v>
      </c>
      <c r="G8" s="3"/>
      <c r="H8" s="3"/>
    </row>
    <row r="9" spans="1:8" s="8" customFormat="1" ht="18.75" x14ac:dyDescent="0.3">
      <c r="A9" s="3"/>
      <c r="B9" s="16" t="s">
        <v>9</v>
      </c>
      <c r="C9" s="16">
        <v>1.24</v>
      </c>
      <c r="D9" s="17">
        <f>C9/C11</f>
        <v>3.9781841514276543E-2</v>
      </c>
      <c r="E9" s="18" t="s">
        <v>10</v>
      </c>
      <c r="F9" s="19">
        <f>+C9*(E$2/1000)</f>
        <v>199.07208</v>
      </c>
      <c r="G9" s="3"/>
      <c r="H9" s="3"/>
    </row>
    <row r="10" spans="1:8" s="8" customFormat="1" ht="18.75" x14ac:dyDescent="0.3">
      <c r="A10" s="3"/>
      <c r="B10" s="16" t="s">
        <v>9</v>
      </c>
      <c r="C10" s="16">
        <v>0.37</v>
      </c>
      <c r="D10" s="17">
        <f>+C10/C11</f>
        <v>1.1870388193776065E-2</v>
      </c>
      <c r="E10" s="18" t="s">
        <v>11</v>
      </c>
      <c r="F10" s="19">
        <f>+C10*(E$2/1000)</f>
        <v>59.400539999999999</v>
      </c>
      <c r="G10" s="3"/>
      <c r="H10" s="3"/>
    </row>
    <row r="11" spans="1:8" s="8" customFormat="1" ht="18.75" x14ac:dyDescent="0.3">
      <c r="A11" s="3"/>
      <c r="B11" s="3"/>
      <c r="C11" s="3">
        <f>SUM(C7:C10)</f>
        <v>31.17</v>
      </c>
      <c r="D11" s="20">
        <f>SUM(D7:D10)</f>
        <v>1</v>
      </c>
      <c r="E11" s="3"/>
      <c r="F11" s="21">
        <f>SUM(F7:F10)</f>
        <v>5004.0941400000002</v>
      </c>
      <c r="G11" s="3"/>
      <c r="H11" s="3"/>
    </row>
    <row r="12" spans="1:8" s="8" customFormat="1" ht="18.75" x14ac:dyDescent="0.3">
      <c r="A12" s="3"/>
      <c r="B12" s="3"/>
      <c r="C12" s="3"/>
      <c r="D12" s="20"/>
      <c r="E12" s="3"/>
      <c r="F12" s="21"/>
      <c r="G12" s="3"/>
      <c r="H12" s="3"/>
    </row>
    <row r="13" spans="1:8" s="8" customFormat="1" ht="18.75" x14ac:dyDescent="0.3">
      <c r="A13" s="3"/>
      <c r="B13" s="3"/>
      <c r="C13" s="3"/>
      <c r="D13" s="20"/>
      <c r="E13" s="3"/>
      <c r="F13" s="21"/>
      <c r="G13" s="3"/>
      <c r="H13" s="3"/>
    </row>
    <row r="14" spans="1:8" s="8" customFormat="1" ht="18.75" x14ac:dyDescent="0.3">
      <c r="A14" s="3"/>
      <c r="B14" s="3"/>
      <c r="C14" s="3"/>
      <c r="D14" s="20"/>
      <c r="E14" s="3"/>
      <c r="F14" s="21"/>
      <c r="G14" s="3"/>
      <c r="H14" s="3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ht="20.25" x14ac:dyDescent="0.3">
      <c r="A17" s="1"/>
      <c r="B17" s="22" t="s">
        <v>12</v>
      </c>
      <c r="C17" s="1"/>
      <c r="D17" s="1"/>
      <c r="E17" s="1"/>
      <c r="F17" s="1"/>
      <c r="G17" s="1"/>
      <c r="H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J. Grigg</dc:creator>
  <cp:lastModifiedBy>Ryan J. Grigg</cp:lastModifiedBy>
  <dcterms:created xsi:type="dcterms:W3CDTF">2020-10-22T13:12:53Z</dcterms:created>
  <dcterms:modified xsi:type="dcterms:W3CDTF">2020-10-22T13:14:28Z</dcterms:modified>
</cp:coreProperties>
</file>